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stel\Desktop\"/>
    </mc:Choice>
  </mc:AlternateContent>
  <xr:revisionPtr revIDLastSave="0" documentId="8_{53FEF07A-E62F-4739-8F38-B445971BF5B0}" xr6:coauthVersionLast="36" xr6:coauthVersionMax="36" xr10:uidLastSave="{00000000-0000-0000-0000-000000000000}"/>
  <bookViews>
    <workbookView xWindow="0" yWindow="0" windowWidth="21000" windowHeight="11715" xr2:uid="{A3861BE5-C74D-4804-AFB8-22575C824B26}"/>
  </bookViews>
  <sheets>
    <sheet name="Raw Data{luminescence}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5" i="3" l="1"/>
  <c r="G45" i="3"/>
  <c r="F45" i="3"/>
  <c r="E45" i="3"/>
  <c r="D45" i="3"/>
  <c r="C45" i="3"/>
  <c r="B35" i="3" l="1"/>
  <c r="H40" i="3" l="1"/>
  <c r="F39" i="3"/>
  <c r="D41" i="3"/>
  <c r="C43" i="3"/>
  <c r="E40" i="3"/>
  <c r="E39" i="3"/>
  <c r="D43" i="3"/>
  <c r="F40" i="3"/>
  <c r="H39" i="3"/>
  <c r="H44" i="3" s="1"/>
  <c r="E43" i="3"/>
  <c r="D40" i="3"/>
  <c r="E41" i="3"/>
  <c r="C42" i="3"/>
  <c r="C41" i="3"/>
  <c r="F41" i="3"/>
  <c r="C39" i="3"/>
  <c r="C44" i="3" s="1"/>
  <c r="G43" i="3"/>
  <c r="E42" i="3"/>
  <c r="D39" i="3"/>
  <c r="G42" i="3"/>
  <c r="F43" i="3"/>
  <c r="F42" i="3"/>
  <c r="C40" i="3"/>
  <c r="D42" i="3"/>
  <c r="E44" i="3" l="1"/>
  <c r="G44" i="3"/>
  <c r="D44" i="3"/>
  <c r="F44" i="3"/>
</calcChain>
</file>

<file path=xl/sharedStrings.xml><?xml version="1.0" encoding="utf-8"?>
<sst xmlns="http://schemas.openxmlformats.org/spreadsheetml/2006/main" count="42" uniqueCount="21">
  <si>
    <t>A</t>
  </si>
  <si>
    <t>B</t>
  </si>
  <si>
    <t>C</t>
  </si>
  <si>
    <t>D</t>
  </si>
  <si>
    <t>E</t>
  </si>
  <si>
    <t>F</t>
  </si>
  <si>
    <t>G</t>
  </si>
  <si>
    <t>H</t>
  </si>
  <si>
    <t>BLANK</t>
  </si>
  <si>
    <t>mg/mL</t>
  </si>
  <si>
    <t>CellTiter-Glo (CTG) viability/cytotoxicity assay</t>
  </si>
  <si>
    <t>Ave</t>
  </si>
  <si>
    <t>SD</t>
  </si>
  <si>
    <t>subtracted</t>
  </si>
  <si>
    <t>Ave BLANK-</t>
  </si>
  <si>
    <t xml:space="preserve">Media was conditioned with crumb </t>
  </si>
  <si>
    <t xml:space="preserve">rubber at 100 mg/ml and then </t>
  </si>
  <si>
    <t>2-fold serially diluted.</t>
  </si>
  <si>
    <t>CR exposure (conditioned media)</t>
  </si>
  <si>
    <t>96-well plate</t>
  </si>
  <si>
    <t>Plate map:  concentrations in the wells (mg/ml)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</si>
</sst>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EBA23-D41C-4024-B181-3B667D9BC098}">
  <dimension ref="A1:N45"/>
  <sheetViews>
    <sheetView tabSelected="1" topLeftCell="A12" workbookViewId="0">
      <selection activeCell="A13" sqref="A13"/>
    </sheetView>
  </sheetViews>
  <sheetFormatPr defaultRowHeight="15" x14ac:dyDescent="0.25"/>
  <cols>
    <col min="1" max="1" width="12.5703125" customWidth="1"/>
    <col min="2" max="2" width="11.42578125" customWidth="1"/>
  </cols>
  <sheetData>
    <row r="1" spans="1:14" x14ac:dyDescent="0.25">
      <c r="B1" s="1" t="s">
        <v>10</v>
      </c>
      <c r="C1" s="1"/>
      <c r="D1" s="1"/>
      <c r="E1" s="1"/>
    </row>
    <row r="2" spans="1:14" x14ac:dyDescent="0.25">
      <c r="A2" t="s">
        <v>19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/>
    </row>
    <row r="3" spans="1:14" ht="15.75" thickBot="1" x14ac:dyDescent="0.3">
      <c r="A3" s="17" t="s">
        <v>0</v>
      </c>
      <c r="B3" s="4">
        <v>1312</v>
      </c>
      <c r="C3" s="5">
        <v>2658</v>
      </c>
      <c r="D3" s="5">
        <v>3554</v>
      </c>
      <c r="E3" s="5">
        <v>4047</v>
      </c>
      <c r="F3" s="5">
        <v>3999</v>
      </c>
      <c r="G3" s="5">
        <v>3899</v>
      </c>
      <c r="H3" s="5">
        <v>3932</v>
      </c>
      <c r="I3" s="5">
        <v>3578</v>
      </c>
      <c r="J3" s="5">
        <v>3324</v>
      </c>
      <c r="K3" s="5">
        <v>2994</v>
      </c>
      <c r="L3" s="5">
        <v>2413</v>
      </c>
      <c r="M3" s="6">
        <v>1342</v>
      </c>
      <c r="N3" s="7"/>
    </row>
    <row r="4" spans="1:14" ht="15.75" thickBot="1" x14ac:dyDescent="0.3">
      <c r="A4" s="17" t="s">
        <v>1</v>
      </c>
      <c r="B4" s="2">
        <v>4628</v>
      </c>
      <c r="C4" s="13">
        <v>389947</v>
      </c>
      <c r="D4" s="14">
        <v>417917</v>
      </c>
      <c r="E4" s="14">
        <v>420157</v>
      </c>
      <c r="F4" s="14">
        <v>416333</v>
      </c>
      <c r="G4" s="14">
        <v>441262</v>
      </c>
      <c r="H4" s="14">
        <v>450059</v>
      </c>
      <c r="I4" s="14">
        <v>425533</v>
      </c>
      <c r="J4" s="14">
        <v>416297</v>
      </c>
      <c r="K4" s="14">
        <v>396421</v>
      </c>
      <c r="L4" s="15">
        <v>411420</v>
      </c>
      <c r="M4" s="8">
        <v>2891</v>
      </c>
      <c r="N4" s="7"/>
    </row>
    <row r="5" spans="1:14" ht="15.75" thickBot="1" x14ac:dyDescent="0.3">
      <c r="A5" s="17" t="s">
        <v>2</v>
      </c>
      <c r="B5" s="2">
        <v>8804</v>
      </c>
      <c r="C5" s="30">
        <v>6988000</v>
      </c>
      <c r="D5" s="31">
        <v>5468000</v>
      </c>
      <c r="E5" s="31">
        <v>6122000</v>
      </c>
      <c r="F5" s="31">
        <v>5906000</v>
      </c>
      <c r="G5" s="32">
        <v>6096000</v>
      </c>
      <c r="H5" s="30">
        <v>5404000</v>
      </c>
      <c r="I5" s="31">
        <v>4430000</v>
      </c>
      <c r="J5" s="31">
        <v>4773000</v>
      </c>
      <c r="K5" s="31">
        <v>3854000</v>
      </c>
      <c r="L5" s="32">
        <v>3523000</v>
      </c>
      <c r="M5" s="8">
        <v>5232</v>
      </c>
      <c r="N5" s="7"/>
    </row>
    <row r="6" spans="1:14" ht="15.75" thickBot="1" x14ac:dyDescent="0.3">
      <c r="A6" s="17" t="s">
        <v>3</v>
      </c>
      <c r="B6" s="2">
        <v>4971</v>
      </c>
      <c r="C6" s="30">
        <v>643557</v>
      </c>
      <c r="D6" s="31">
        <v>610541</v>
      </c>
      <c r="E6" s="31">
        <v>608298</v>
      </c>
      <c r="F6" s="31">
        <v>656447</v>
      </c>
      <c r="G6" s="32">
        <v>645804</v>
      </c>
      <c r="H6" s="30">
        <v>542567</v>
      </c>
      <c r="I6" s="31">
        <v>532038</v>
      </c>
      <c r="J6" s="31">
        <v>501105</v>
      </c>
      <c r="K6" s="31">
        <v>495611</v>
      </c>
      <c r="L6" s="32">
        <v>503903</v>
      </c>
      <c r="M6" s="8">
        <v>3253</v>
      </c>
      <c r="N6" s="7"/>
    </row>
    <row r="7" spans="1:14" ht="15.75" thickBot="1" x14ac:dyDescent="0.3">
      <c r="A7" s="17" t="s">
        <v>4</v>
      </c>
      <c r="B7" s="2">
        <v>1997</v>
      </c>
      <c r="C7" s="30">
        <v>402610</v>
      </c>
      <c r="D7" s="31">
        <v>413066</v>
      </c>
      <c r="E7" s="31">
        <v>408029</v>
      </c>
      <c r="F7" s="31">
        <v>427780</v>
      </c>
      <c r="G7" s="32">
        <v>436965</v>
      </c>
      <c r="H7" s="30">
        <v>426900</v>
      </c>
      <c r="I7" s="31">
        <v>424755</v>
      </c>
      <c r="J7" s="31">
        <v>405443</v>
      </c>
      <c r="K7" s="31">
        <v>408637</v>
      </c>
      <c r="L7" s="32">
        <v>407085</v>
      </c>
      <c r="M7" s="8">
        <v>1818</v>
      </c>
      <c r="N7" s="7"/>
    </row>
    <row r="8" spans="1:14" x14ac:dyDescent="0.25">
      <c r="A8" s="17" t="s">
        <v>5</v>
      </c>
      <c r="B8" s="2">
        <v>997</v>
      </c>
      <c r="C8" s="16">
        <v>1700</v>
      </c>
      <c r="D8" s="16">
        <v>2310</v>
      </c>
      <c r="E8" s="16">
        <v>2398</v>
      </c>
      <c r="F8" s="16">
        <v>2552</v>
      </c>
      <c r="G8" s="16">
        <v>2544</v>
      </c>
      <c r="H8" s="16">
        <v>2414</v>
      </c>
      <c r="I8" s="16">
        <v>2516</v>
      </c>
      <c r="J8" s="16">
        <v>2327</v>
      </c>
      <c r="K8" s="16">
        <v>2021</v>
      </c>
      <c r="L8" s="16">
        <v>1597</v>
      </c>
      <c r="M8" s="8">
        <v>920</v>
      </c>
      <c r="N8" s="7"/>
    </row>
    <row r="9" spans="1:14" x14ac:dyDescent="0.25">
      <c r="A9" s="17" t="s">
        <v>6</v>
      </c>
      <c r="B9" s="2">
        <v>608</v>
      </c>
      <c r="C9" s="7">
        <v>799</v>
      </c>
      <c r="D9" s="7">
        <v>952</v>
      </c>
      <c r="E9" s="7">
        <v>1078</v>
      </c>
      <c r="F9" s="7">
        <v>1173</v>
      </c>
      <c r="G9" s="7">
        <v>1074</v>
      </c>
      <c r="H9" s="7">
        <v>1109</v>
      </c>
      <c r="I9" s="7">
        <v>971</v>
      </c>
      <c r="J9" s="7">
        <v>969</v>
      </c>
      <c r="K9" s="7">
        <v>789</v>
      </c>
      <c r="L9" s="7">
        <v>703</v>
      </c>
      <c r="M9" s="8">
        <v>538</v>
      </c>
      <c r="N9" s="7"/>
    </row>
    <row r="10" spans="1:14" x14ac:dyDescent="0.25">
      <c r="A10" s="17" t="s">
        <v>7</v>
      </c>
      <c r="B10" s="9">
        <v>430</v>
      </c>
      <c r="C10" s="10">
        <v>513</v>
      </c>
      <c r="D10" s="10">
        <v>547</v>
      </c>
      <c r="E10" s="10">
        <v>579</v>
      </c>
      <c r="F10" s="10">
        <v>637</v>
      </c>
      <c r="G10" s="10">
        <v>588</v>
      </c>
      <c r="H10" s="10">
        <v>573</v>
      </c>
      <c r="I10" s="10">
        <v>618</v>
      </c>
      <c r="J10" s="10">
        <v>500</v>
      </c>
      <c r="K10" s="10">
        <v>527</v>
      </c>
      <c r="L10" s="10">
        <v>427</v>
      </c>
      <c r="M10" s="11">
        <v>399</v>
      </c>
      <c r="N10" s="7"/>
    </row>
    <row r="11" spans="1:14" x14ac:dyDescent="0.25">
      <c r="A11" s="1"/>
    </row>
    <row r="12" spans="1:14" x14ac:dyDescent="0.25">
      <c r="A12" s="1" t="s">
        <v>20</v>
      </c>
    </row>
    <row r="13" spans="1:14" x14ac:dyDescent="0.25">
      <c r="A13" t="s">
        <v>19</v>
      </c>
      <c r="B13" s="17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17">
        <v>9</v>
      </c>
      <c r="K13" s="17">
        <v>10</v>
      </c>
      <c r="L13" s="17">
        <v>11</v>
      </c>
      <c r="M13" s="17">
        <v>12</v>
      </c>
      <c r="N13" s="12"/>
    </row>
    <row r="14" spans="1:14" ht="15.75" thickBot="1" x14ac:dyDescent="0.3">
      <c r="A14" s="17" t="s">
        <v>0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12"/>
    </row>
    <row r="15" spans="1:14" ht="15.75" thickBot="1" x14ac:dyDescent="0.3">
      <c r="A15" s="17" t="s">
        <v>1</v>
      </c>
      <c r="B15" s="21"/>
      <c r="C15" s="27" t="s">
        <v>8</v>
      </c>
      <c r="D15" s="28" t="s">
        <v>8</v>
      </c>
      <c r="E15" s="28" t="s">
        <v>8</v>
      </c>
      <c r="F15" s="28" t="s">
        <v>8</v>
      </c>
      <c r="G15" s="28" t="s">
        <v>8</v>
      </c>
      <c r="H15" s="28" t="s">
        <v>8</v>
      </c>
      <c r="I15" s="28" t="s">
        <v>8</v>
      </c>
      <c r="J15" s="28" t="s">
        <v>8</v>
      </c>
      <c r="K15" s="28" t="s">
        <v>8</v>
      </c>
      <c r="L15" s="29" t="s">
        <v>8</v>
      </c>
      <c r="M15" s="23"/>
      <c r="N15" s="12"/>
    </row>
    <row r="16" spans="1:14" ht="15.75" thickBot="1" x14ac:dyDescent="0.3">
      <c r="A16" s="17" t="s">
        <v>2</v>
      </c>
      <c r="B16" s="21"/>
      <c r="C16" s="33">
        <v>0</v>
      </c>
      <c r="D16" s="34">
        <v>0</v>
      </c>
      <c r="E16" s="34">
        <v>0</v>
      </c>
      <c r="F16" s="34">
        <v>0</v>
      </c>
      <c r="G16" s="35">
        <v>0</v>
      </c>
      <c r="H16" s="34">
        <v>6.25</v>
      </c>
      <c r="I16" s="34">
        <v>6.25</v>
      </c>
      <c r="J16" s="34">
        <v>6.25</v>
      </c>
      <c r="K16" s="34">
        <v>6.25</v>
      </c>
      <c r="L16" s="35">
        <v>6.25</v>
      </c>
      <c r="M16" s="23"/>
      <c r="N16" s="12"/>
    </row>
    <row r="17" spans="1:14" ht="15.75" thickBot="1" x14ac:dyDescent="0.3">
      <c r="A17" s="17" t="s">
        <v>3</v>
      </c>
      <c r="B17" s="21"/>
      <c r="C17" s="33">
        <v>12.5</v>
      </c>
      <c r="D17" s="34">
        <v>12.5</v>
      </c>
      <c r="E17" s="34">
        <v>12.5</v>
      </c>
      <c r="F17" s="34">
        <v>12.5</v>
      </c>
      <c r="G17" s="35">
        <v>12.5</v>
      </c>
      <c r="H17" s="34">
        <v>25</v>
      </c>
      <c r="I17" s="34">
        <v>25</v>
      </c>
      <c r="J17" s="34">
        <v>25</v>
      </c>
      <c r="K17" s="34">
        <v>25</v>
      </c>
      <c r="L17" s="35">
        <v>25</v>
      </c>
      <c r="M17" s="23"/>
      <c r="N17" s="12"/>
    </row>
    <row r="18" spans="1:14" ht="15.75" thickBot="1" x14ac:dyDescent="0.3">
      <c r="A18" s="17" t="s">
        <v>4</v>
      </c>
      <c r="B18" s="21"/>
      <c r="C18" s="33">
        <v>50</v>
      </c>
      <c r="D18" s="34">
        <v>50</v>
      </c>
      <c r="E18" s="34">
        <v>50</v>
      </c>
      <c r="F18" s="34">
        <v>50</v>
      </c>
      <c r="G18" s="35">
        <v>50</v>
      </c>
      <c r="H18" s="34">
        <v>100</v>
      </c>
      <c r="I18" s="34">
        <v>100</v>
      </c>
      <c r="J18" s="34">
        <v>100</v>
      </c>
      <c r="K18" s="34">
        <v>100</v>
      </c>
      <c r="L18" s="35">
        <v>100</v>
      </c>
      <c r="M18" s="23"/>
      <c r="N18" s="12"/>
    </row>
    <row r="19" spans="1:14" x14ac:dyDescent="0.25">
      <c r="A19" s="17" t="s">
        <v>5</v>
      </c>
      <c r="B19" s="21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23"/>
      <c r="N19" s="12"/>
    </row>
    <row r="20" spans="1:14" x14ac:dyDescent="0.25">
      <c r="A20" s="17" t="s">
        <v>6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12"/>
    </row>
    <row r="21" spans="1:14" x14ac:dyDescent="0.25">
      <c r="A21" s="17" t="s">
        <v>7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12"/>
    </row>
    <row r="22" spans="1:14" x14ac:dyDescent="0.25">
      <c r="A22" s="17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2"/>
    </row>
    <row r="24" spans="1:14" x14ac:dyDescent="0.25">
      <c r="B24" s="1" t="s">
        <v>8</v>
      </c>
      <c r="C24" s="1">
        <v>0</v>
      </c>
      <c r="D24" s="1">
        <v>6.25</v>
      </c>
      <c r="E24" s="1">
        <v>12.5</v>
      </c>
      <c r="F24" s="1">
        <v>25</v>
      </c>
      <c r="G24" s="1">
        <v>50</v>
      </c>
      <c r="H24" s="1">
        <v>100</v>
      </c>
      <c r="I24" s="1" t="s">
        <v>9</v>
      </c>
      <c r="J24" s="1" t="s">
        <v>18</v>
      </c>
      <c r="K24" s="1"/>
      <c r="L24" s="1"/>
      <c r="M24" s="1"/>
    </row>
    <row r="25" spans="1:14" x14ac:dyDescent="0.25">
      <c r="B25" s="7">
        <v>389947</v>
      </c>
      <c r="C25" s="16">
        <v>6988000</v>
      </c>
      <c r="D25" s="16">
        <v>5404000</v>
      </c>
      <c r="E25" s="16">
        <v>643557</v>
      </c>
      <c r="F25" s="16">
        <v>542567</v>
      </c>
      <c r="G25" s="16">
        <v>402610</v>
      </c>
      <c r="H25" s="16">
        <v>426900</v>
      </c>
      <c r="I25" s="1"/>
      <c r="J25" t="s">
        <v>15</v>
      </c>
    </row>
    <row r="26" spans="1:14" x14ac:dyDescent="0.25">
      <c r="B26" s="7">
        <v>417917</v>
      </c>
      <c r="C26" s="16">
        <v>5468000</v>
      </c>
      <c r="D26" s="16">
        <v>4430000</v>
      </c>
      <c r="E26" s="16">
        <v>610541</v>
      </c>
      <c r="F26" s="16">
        <v>532038</v>
      </c>
      <c r="G26" s="16">
        <v>413066</v>
      </c>
      <c r="H26" s="16">
        <v>424755</v>
      </c>
      <c r="I26" s="1"/>
      <c r="J26" t="s">
        <v>16</v>
      </c>
    </row>
    <row r="27" spans="1:14" x14ac:dyDescent="0.25">
      <c r="B27" s="7">
        <v>420157</v>
      </c>
      <c r="C27" s="16">
        <v>6122000</v>
      </c>
      <c r="D27" s="16">
        <v>4773000</v>
      </c>
      <c r="E27" s="16">
        <v>608298</v>
      </c>
      <c r="F27" s="16">
        <v>501105</v>
      </c>
      <c r="G27" s="16">
        <v>408029</v>
      </c>
      <c r="H27" s="16">
        <v>405443</v>
      </c>
      <c r="I27" s="1"/>
      <c r="J27" t="s">
        <v>17</v>
      </c>
    </row>
    <row r="28" spans="1:14" x14ac:dyDescent="0.25">
      <c r="B28" s="7">
        <v>416333</v>
      </c>
      <c r="C28" s="16">
        <v>5906000</v>
      </c>
      <c r="D28" s="16">
        <v>3854000</v>
      </c>
      <c r="E28" s="16">
        <v>656447</v>
      </c>
      <c r="F28" s="16">
        <v>495611</v>
      </c>
      <c r="G28" s="16">
        <v>427780</v>
      </c>
      <c r="H28" s="16">
        <v>408637</v>
      </c>
      <c r="I28" s="1"/>
    </row>
    <row r="29" spans="1:14" x14ac:dyDescent="0.25">
      <c r="B29" s="7">
        <v>441262</v>
      </c>
      <c r="C29" s="16">
        <v>6096000</v>
      </c>
      <c r="D29" s="16">
        <v>3523000</v>
      </c>
      <c r="E29" s="16">
        <v>645804</v>
      </c>
      <c r="F29" s="16">
        <v>503903</v>
      </c>
      <c r="G29" s="16">
        <v>436965</v>
      </c>
      <c r="H29" s="16">
        <v>407085</v>
      </c>
      <c r="I29" s="1"/>
    </row>
    <row r="30" spans="1:14" x14ac:dyDescent="0.25">
      <c r="B30" s="7">
        <v>450059</v>
      </c>
      <c r="C30" s="1"/>
      <c r="D30" s="1"/>
      <c r="E30" s="1"/>
      <c r="F30" s="1"/>
      <c r="G30" s="1"/>
      <c r="H30" s="1"/>
      <c r="I30" s="1"/>
    </row>
    <row r="31" spans="1:14" x14ac:dyDescent="0.25">
      <c r="B31" s="7">
        <v>425533</v>
      </c>
      <c r="I31" s="1"/>
    </row>
    <row r="32" spans="1:14" x14ac:dyDescent="0.25">
      <c r="B32" s="7">
        <v>416297</v>
      </c>
      <c r="I32" s="1"/>
    </row>
    <row r="33" spans="1:13" x14ac:dyDescent="0.25">
      <c r="B33" s="7">
        <v>396421</v>
      </c>
      <c r="I33" s="1"/>
    </row>
    <row r="34" spans="1:13" x14ac:dyDescent="0.25">
      <c r="B34" s="7">
        <v>411420</v>
      </c>
      <c r="I34" s="1"/>
    </row>
    <row r="35" spans="1:13" x14ac:dyDescent="0.25">
      <c r="A35" s="1" t="s">
        <v>11</v>
      </c>
      <c r="B35" s="37">
        <f>AVERAGE(B25:B34)</f>
        <v>418534.6</v>
      </c>
      <c r="I35" s="1"/>
    </row>
    <row r="36" spans="1:13" x14ac:dyDescent="0.25">
      <c r="A36" s="1"/>
      <c r="B36" s="37"/>
      <c r="I36" s="1"/>
    </row>
    <row r="37" spans="1:13" x14ac:dyDescent="0.25">
      <c r="B37" s="1" t="s">
        <v>14</v>
      </c>
      <c r="I37" s="1"/>
    </row>
    <row r="38" spans="1:13" x14ac:dyDescent="0.25">
      <c r="B38" s="1" t="s">
        <v>13</v>
      </c>
      <c r="C38" s="1">
        <v>0</v>
      </c>
      <c r="D38" s="1">
        <v>6.25</v>
      </c>
      <c r="E38" s="1">
        <v>12.5</v>
      </c>
      <c r="F38" s="1">
        <v>25</v>
      </c>
      <c r="G38" s="1">
        <v>50</v>
      </c>
      <c r="H38" s="1">
        <v>100</v>
      </c>
      <c r="I38" s="1" t="s">
        <v>9</v>
      </c>
      <c r="J38" s="1"/>
      <c r="K38" s="1"/>
      <c r="L38" s="1"/>
      <c r="M38" s="1"/>
    </row>
    <row r="39" spans="1:13" x14ac:dyDescent="0.25">
      <c r="C39">
        <f>C25-B35</f>
        <v>6569465.4000000004</v>
      </c>
      <c r="D39">
        <f>D25-B35</f>
        <v>4985465.4000000004</v>
      </c>
      <c r="E39">
        <f>E25-B35</f>
        <v>225022.40000000002</v>
      </c>
      <c r="F39">
        <f>F25-B35</f>
        <v>124032.40000000002</v>
      </c>
      <c r="G39">
        <v>0</v>
      </c>
      <c r="H39">
        <f>H25-B35</f>
        <v>8365.4000000000233</v>
      </c>
    </row>
    <row r="40" spans="1:13" x14ac:dyDescent="0.25">
      <c r="C40">
        <f>C26-B35</f>
        <v>5049465.4000000004</v>
      </c>
      <c r="D40">
        <f>D26-B35</f>
        <v>4011465.4</v>
      </c>
      <c r="E40">
        <f>E26-B35</f>
        <v>192006.40000000002</v>
      </c>
      <c r="F40">
        <f>F26-B35</f>
        <v>113503.40000000002</v>
      </c>
      <c r="G40">
        <v>0</v>
      </c>
      <c r="H40">
        <f>H26-B35</f>
        <v>6220.4000000000233</v>
      </c>
    </row>
    <row r="41" spans="1:13" x14ac:dyDescent="0.25">
      <c r="C41">
        <f>C27-B35</f>
        <v>5703465.4000000004</v>
      </c>
      <c r="D41">
        <f>D27-B35</f>
        <v>4354465.4000000004</v>
      </c>
      <c r="E41">
        <f>E27-B35</f>
        <v>189763.40000000002</v>
      </c>
      <c r="F41">
        <f>F27-B35</f>
        <v>82570.400000000023</v>
      </c>
      <c r="G41">
        <v>0</v>
      </c>
      <c r="H41">
        <v>0</v>
      </c>
    </row>
    <row r="42" spans="1:13" x14ac:dyDescent="0.25">
      <c r="C42">
        <f>C28-B35</f>
        <v>5487465.4000000004</v>
      </c>
      <c r="D42">
        <f>D28-B35</f>
        <v>3435465.4</v>
      </c>
      <c r="E42">
        <f>E28-B35</f>
        <v>237912.40000000002</v>
      </c>
      <c r="F42">
        <f>F28-B35</f>
        <v>77076.400000000023</v>
      </c>
      <c r="G42">
        <f>G28-B35</f>
        <v>9245.4000000000233</v>
      </c>
      <c r="H42">
        <v>0</v>
      </c>
    </row>
    <row r="43" spans="1:13" x14ac:dyDescent="0.25">
      <c r="C43">
        <f>C29-B35</f>
        <v>5677465.4000000004</v>
      </c>
      <c r="D43">
        <f>D29-B35</f>
        <v>3104465.4</v>
      </c>
      <c r="E43">
        <f>E29-B35</f>
        <v>227269.40000000002</v>
      </c>
      <c r="F43">
        <f>F29-B35</f>
        <v>85368.400000000023</v>
      </c>
      <c r="G43">
        <f>G29-B35</f>
        <v>18430.400000000023</v>
      </c>
      <c r="H43">
        <v>0</v>
      </c>
    </row>
    <row r="44" spans="1:13" x14ac:dyDescent="0.25">
      <c r="A44" s="1" t="s">
        <v>11</v>
      </c>
      <c r="C44" s="1">
        <f>AVERAGE(C39:C43)</f>
        <v>5697465.4000000004</v>
      </c>
      <c r="D44" s="1">
        <f t="shared" ref="D44:H44" si="0">AVERAGE(D39:D43)</f>
        <v>3978265.4</v>
      </c>
      <c r="E44" s="1">
        <f t="shared" si="0"/>
        <v>214394.8</v>
      </c>
      <c r="F44" s="1">
        <f t="shared" si="0"/>
        <v>96510.200000000026</v>
      </c>
      <c r="G44" s="1">
        <f t="shared" si="0"/>
        <v>5535.1600000000089</v>
      </c>
      <c r="H44" s="1">
        <f t="shared" si="0"/>
        <v>2917.1600000000094</v>
      </c>
    </row>
    <row r="45" spans="1:13" x14ac:dyDescent="0.25">
      <c r="A45" s="1" t="s">
        <v>12</v>
      </c>
      <c r="C45">
        <f>STDEV(C39:C43)</f>
        <v>553358.83475372475</v>
      </c>
      <c r="D45">
        <f t="shared" ref="D45:H45" si="1">STDEV(D39:D43)</f>
        <v>744183.91544026532</v>
      </c>
      <c r="E45">
        <f t="shared" si="1"/>
        <v>22021.154813042842</v>
      </c>
      <c r="F45">
        <f t="shared" si="1"/>
        <v>20870.85679122922</v>
      </c>
      <c r="G45">
        <f t="shared" si="1"/>
        <v>8245.7122826351515</v>
      </c>
      <c r="H45">
        <f t="shared" si="1"/>
        <v>4065.8388123485788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Data{luminescence}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Urbano, Nancy (NIH/NIEHS) [F]</dc:creator>
  <cp:lastModifiedBy>Fostel, Jennifer (NIH/NIEHS) [E]</cp:lastModifiedBy>
  <dcterms:created xsi:type="dcterms:W3CDTF">2019-02-06T21:05:42Z</dcterms:created>
  <dcterms:modified xsi:type="dcterms:W3CDTF">2019-04-29T20:00:34Z</dcterms:modified>
</cp:coreProperties>
</file>